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81029" concurrentCalc="0"/>
</workbook>
</file>

<file path=xl/calcChain.xml><?xml version="1.0" encoding="utf-8"?>
<calcChain xmlns="http://schemas.openxmlformats.org/spreadsheetml/2006/main">
  <c r="G22" i="1" l="1"/>
  <c r="G21" i="1"/>
  <c r="G20" i="1"/>
  <c r="G11" i="1"/>
  <c r="G12" i="1"/>
  <c r="G10" i="1"/>
  <c r="G9" i="1"/>
  <c r="G13" i="1"/>
  <c r="G8" i="1"/>
  <c r="G7" i="1"/>
  <c r="G19" i="1"/>
  <c r="G14" i="1"/>
  <c r="G15" i="1"/>
  <c r="G16" i="1"/>
  <c r="G17" i="1"/>
  <c r="G18" i="1"/>
  <c r="G6" i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/>
  <c r="G5" i="1"/>
  <c r="G4" i="1"/>
  <c r="G3" i="1"/>
  <c r="G2" i="1"/>
  <c r="G23" i="1"/>
</calcChain>
</file>

<file path=xl/sharedStrings.xml><?xml version="1.0" encoding="utf-8"?>
<sst xmlns="http://schemas.openxmlformats.org/spreadsheetml/2006/main" count="161" uniqueCount="71">
  <si>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</si>
  <si>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</si>
  <si>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</si>
  <si>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</si>
  <si>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</si>
  <si>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</si>
  <si>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</si>
  <si>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</si>
  <si>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</si>
  <si>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</si>
  <si>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</si>
  <si>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</si>
  <si>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упак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</si>
  <si>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</si>
  <si>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</si>
  <si>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</si>
  <si>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</si>
  <si>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</si>
  <si>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</si>
  <si>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</si>
  <si>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</si>
  <si>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</si>
  <si>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</si>
  <si>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</si>
  <si>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</si>
  <si>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</si>
  <si>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</si>
  <si>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</si>
  <si>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</si>
  <si>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</si>
  <si>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</si>
  <si>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</si>
  <si>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</si>
  <si>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</si>
  <si>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</si>
  <si>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</si>
  <si>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</si>
  <si>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</si>
  <si>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</si>
  <si>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</si>
  <si>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</si>
  <si>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</si>
  <si>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Колпачки - К4</t>
  </si>
  <si>
    <t>наконечники  1000 мкл для дозаторов(в уп 500)</t>
  </si>
  <si>
    <t>наконечники  1000 мкл стер с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</si>
  <si>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</si>
  <si>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</si>
  <si>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</si>
  <si>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</si>
  <si>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</si>
  <si>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</si>
  <si>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фл</t>
  </si>
  <si>
    <t>Стандарт-титр рН-6,86</t>
  </si>
  <si>
    <t>Стандарт-титр рН-4,01</t>
  </si>
  <si>
    <t>Титрованный раствор водный 0,1N, марганцовокислый калий</t>
  </si>
  <si>
    <t>Титрованный раствор водный серная кислота разведенная 0,5%</t>
  </si>
  <si>
    <t>Титрованный раствор водный  кислота азотная разведенная 5%</t>
  </si>
  <si>
    <t>Титрованный растворы спиртовые, раствор фенолфталеинна 1%</t>
  </si>
  <si>
    <t>Желточно- солевой агар в упаковке  500 гр (порошок)</t>
  </si>
  <si>
    <t>Общий белок ( определение концентрации общего белка биуретовым методом) 1000 мл, в наборе концентрат биуретового реактива 100 мл- 1 фл, калибровочный р-р белка (60 г/л) 2 мл- 2 фл.</t>
  </si>
  <si>
    <t>Штативы  для пробирок на 40-50мл(265ммх126ммх100мм,кол-во гнезд 21)</t>
  </si>
  <si>
    <t xml:space="preserve">Лейкопластырь гипоаллерненный, на бумажной основе 2,5*500 </t>
  </si>
  <si>
    <t>Чашки Петри стерильные,одноразовые 92*16мм</t>
  </si>
  <si>
    <t xml:space="preserve"> тиоглеколевая среда 500 гр (порошок для приготовления теогликолевой среды)</t>
  </si>
  <si>
    <t>термоиндикаторы на 132 (в уп 500шт)</t>
  </si>
  <si>
    <t>термоиндикаторы на 120 в уп 500</t>
  </si>
  <si>
    <t>Бинты 7*14 н/стер</t>
  </si>
  <si>
    <t>Марля медицинская</t>
  </si>
  <si>
    <t>метр</t>
  </si>
  <si>
    <t>Контейнер представляет собой полимерную прозрачную емкость вместимостью 300 мл. Емкость имеет два штуцера и трубку с полимерной иглой для присоединения контейнера к контейнеру с консервированной кровью и плазмой. Трубка прозрачна, эластична, устойчива к механической герметизации и сварке токами высокой частоты. Штуцеры служат для присоединения устройства для переливания крови с полимерной иглой и фильтром для задержания механических частиц. С помощью устройства переливают компоненты крови из контейнера. Для подвешивания имеется петля. Контейнер снабжен зажимом. Материал изготовления контейнера: пленка ПВХ. Стерильный, однократного применения.</t>
  </si>
  <si>
    <t>Контейнер полимерный  для компонентов крови 300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</si>
</sst>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Z_T_-;\-* #,##0.00\ _K_Z_T_-;_-* &quot;-&quot;??\ _K_Z_T_-;_-@_-"/>
    <numFmt numFmtId="165" formatCode="#,##0.0;[Red]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7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  <cellStyle name="Финансовый" xfId="7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158" zoomScaleNormal="100" workbookViewId="0">
      <pane ySplit="1" topLeftCell="A5" activePane="bottomLeft" state="frozen"/>
      <selection pane="bottomLeft" activeCell="B22" sqref="B22"/>
    </sheetView>
  </sheetViews>
  <sheetFormatPr defaultColWidth="6.7109375" defaultRowHeight="12.75" x14ac:dyDescent="0.2"/>
  <cols>
    <col min="1" max="1" width="3.85546875" style="22" customWidth="1"/>
    <col min="2" max="2" width="25" style="23" customWidth="1"/>
    <col min="3" max="3" width="37.140625" style="22" customWidth="1"/>
    <col min="4" max="4" width="7.28515625" style="28" customWidth="1"/>
    <col min="5" max="5" width="6.85546875" style="23" customWidth="1"/>
    <col min="6" max="6" width="10.28515625" style="23" customWidth="1"/>
    <col min="7" max="7" width="16.140625" style="23" customWidth="1"/>
    <col min="8" max="16384" width="6.7109375" style="23"/>
  </cols>
  <sheetData>
    <row r="1" spans="1:7" ht="25.5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191.25" x14ac:dyDescent="0.2">
      <c r="A2" s="5">
        <v>1</v>
      </c>
      <c r="B2" s="6" t="s">
        <v>7</v>
      </c>
      <c r="C2" s="6" t="s">
        <v>8</v>
      </c>
      <c r="D2" s="7" t="s">
        <v>9</v>
      </c>
      <c r="E2" s="5">
        <v>3</v>
      </c>
      <c r="F2" s="8">
        <v>269000</v>
      </c>
      <c r="G2" s="9">
        <f t="shared" ref="G2:G3" si="0">E2*F2</f>
        <v>807000</v>
      </c>
    </row>
    <row r="3" spans="1:7" ht="153" x14ac:dyDescent="0.2">
      <c r="A3" s="5">
        <v>2</v>
      </c>
      <c r="B3" s="6" t="s">
        <v>10</v>
      </c>
      <c r="C3" s="6" t="s">
        <v>11</v>
      </c>
      <c r="D3" s="7" t="s">
        <v>9</v>
      </c>
      <c r="E3" s="5">
        <v>4</v>
      </c>
      <c r="F3" s="8">
        <v>123000</v>
      </c>
      <c r="G3" s="9">
        <f t="shared" si="0"/>
        <v>492000</v>
      </c>
    </row>
    <row r="4" spans="1:7" ht="38.25" x14ac:dyDescent="0.2">
      <c r="A4" s="5">
        <v>3</v>
      </c>
      <c r="B4" s="12" t="s">
        <v>13</v>
      </c>
      <c r="C4" s="12" t="s">
        <v>14</v>
      </c>
      <c r="D4" s="10" t="s">
        <v>12</v>
      </c>
      <c r="E4" s="13">
        <v>1</v>
      </c>
      <c r="F4" s="14">
        <v>16464</v>
      </c>
      <c r="G4" s="9">
        <f>E4*F4</f>
        <v>16464</v>
      </c>
    </row>
    <row r="5" spans="1:7" ht="25.5" x14ac:dyDescent="0.2">
      <c r="A5" s="5">
        <v>4</v>
      </c>
      <c r="B5" s="17" t="s">
        <v>44</v>
      </c>
      <c r="C5" s="17" t="s">
        <v>44</v>
      </c>
      <c r="D5" s="18" t="s">
        <v>31</v>
      </c>
      <c r="E5" s="18">
        <v>5</v>
      </c>
      <c r="F5" s="19">
        <v>3240</v>
      </c>
      <c r="G5" s="9">
        <f t="shared" ref="G5" si="1">E5*F5</f>
        <v>16200</v>
      </c>
    </row>
    <row r="6" spans="1:7" ht="38.25" x14ac:dyDescent="0.2">
      <c r="A6" s="5">
        <v>5</v>
      </c>
      <c r="B6" s="17" t="s">
        <v>63</v>
      </c>
      <c r="C6" s="17" t="s">
        <v>63</v>
      </c>
      <c r="D6" s="18" t="s">
        <v>51</v>
      </c>
      <c r="E6" s="18">
        <v>15</v>
      </c>
      <c r="F6" s="19">
        <v>2000</v>
      </c>
      <c r="G6" s="31">
        <f t="shared" ref="G6:G22" si="2">F6*E6</f>
        <v>30000</v>
      </c>
    </row>
    <row r="7" spans="1:7" ht="25.5" x14ac:dyDescent="0.2">
      <c r="A7" s="5">
        <v>6</v>
      </c>
      <c r="B7" s="17" t="s">
        <v>58</v>
      </c>
      <c r="C7" s="17" t="s">
        <v>58</v>
      </c>
      <c r="D7" s="18" t="s">
        <v>51</v>
      </c>
      <c r="E7" s="18">
        <v>6</v>
      </c>
      <c r="F7" s="19">
        <v>15500</v>
      </c>
      <c r="G7" s="31">
        <f t="shared" si="2"/>
        <v>93000</v>
      </c>
    </row>
    <row r="8" spans="1:7" ht="89.25" x14ac:dyDescent="0.2">
      <c r="A8" s="5">
        <v>7</v>
      </c>
      <c r="B8" s="17" t="s">
        <v>59</v>
      </c>
      <c r="C8" s="17" t="s">
        <v>59</v>
      </c>
      <c r="D8" s="18" t="s">
        <v>9</v>
      </c>
      <c r="E8" s="18">
        <v>25</v>
      </c>
      <c r="F8" s="19">
        <v>7000</v>
      </c>
      <c r="G8" s="31">
        <f t="shared" si="2"/>
        <v>175000</v>
      </c>
    </row>
    <row r="9" spans="1:7" ht="38.25" x14ac:dyDescent="0.2">
      <c r="A9" s="5">
        <v>8</v>
      </c>
      <c r="B9" s="17" t="s">
        <v>60</v>
      </c>
      <c r="C9" s="17" t="s">
        <v>60</v>
      </c>
      <c r="D9" s="18" t="s">
        <v>16</v>
      </c>
      <c r="E9" s="18">
        <v>10</v>
      </c>
      <c r="F9" s="19">
        <v>790</v>
      </c>
      <c r="G9" s="31">
        <f t="shared" si="2"/>
        <v>7900</v>
      </c>
    </row>
    <row r="10" spans="1:7" ht="38.25" x14ac:dyDescent="0.2">
      <c r="A10" s="5">
        <v>9</v>
      </c>
      <c r="B10" s="12" t="s">
        <v>62</v>
      </c>
      <c r="C10" s="12" t="s">
        <v>62</v>
      </c>
      <c r="D10" s="10" t="s">
        <v>16</v>
      </c>
      <c r="E10" s="10">
        <v>2200</v>
      </c>
      <c r="F10" s="9">
        <v>77</v>
      </c>
      <c r="G10" s="31">
        <f t="shared" si="2"/>
        <v>169400</v>
      </c>
    </row>
    <row r="11" spans="1:7" ht="25.5" x14ac:dyDescent="0.2">
      <c r="A11" s="5">
        <v>10</v>
      </c>
      <c r="B11" s="17" t="s">
        <v>64</v>
      </c>
      <c r="C11" s="17" t="s">
        <v>64</v>
      </c>
      <c r="D11" s="18" t="s">
        <v>31</v>
      </c>
      <c r="E11" s="18">
        <v>10</v>
      </c>
      <c r="F11" s="19">
        <v>2900</v>
      </c>
      <c r="G11" s="31">
        <f t="shared" si="2"/>
        <v>29000</v>
      </c>
    </row>
    <row r="12" spans="1:7" ht="25.5" x14ac:dyDescent="0.2">
      <c r="A12" s="5">
        <v>11</v>
      </c>
      <c r="B12" s="17" t="s">
        <v>65</v>
      </c>
      <c r="C12" s="17" t="s">
        <v>65</v>
      </c>
      <c r="D12" s="18" t="s">
        <v>31</v>
      </c>
      <c r="E12" s="18">
        <v>5</v>
      </c>
      <c r="F12" s="19">
        <v>2900</v>
      </c>
      <c r="G12" s="31">
        <f t="shared" si="2"/>
        <v>14500</v>
      </c>
    </row>
    <row r="13" spans="1:7" x14ac:dyDescent="0.2">
      <c r="A13" s="5">
        <v>12</v>
      </c>
      <c r="B13" s="17" t="s">
        <v>52</v>
      </c>
      <c r="C13" s="17" t="s">
        <v>52</v>
      </c>
      <c r="D13" s="18" t="s">
        <v>9</v>
      </c>
      <c r="E13" s="18">
        <v>2</v>
      </c>
      <c r="F13" s="19">
        <v>4327</v>
      </c>
      <c r="G13" s="31">
        <f t="shared" si="2"/>
        <v>8654</v>
      </c>
    </row>
    <row r="14" spans="1:7" x14ac:dyDescent="0.2">
      <c r="A14" s="5">
        <v>13</v>
      </c>
      <c r="B14" s="17" t="s">
        <v>53</v>
      </c>
      <c r="C14" s="17" t="s">
        <v>53</v>
      </c>
      <c r="D14" s="18" t="s">
        <v>9</v>
      </c>
      <c r="E14" s="18">
        <v>2</v>
      </c>
      <c r="F14" s="19">
        <v>4327</v>
      </c>
      <c r="G14" s="31">
        <f t="shared" si="2"/>
        <v>8654</v>
      </c>
    </row>
    <row r="15" spans="1:7" ht="38.25" x14ac:dyDescent="0.2">
      <c r="A15" s="5">
        <v>14</v>
      </c>
      <c r="B15" s="17" t="s">
        <v>54</v>
      </c>
      <c r="C15" s="17" t="s">
        <v>54</v>
      </c>
      <c r="D15" s="18" t="s">
        <v>51</v>
      </c>
      <c r="E15" s="18">
        <v>1</v>
      </c>
      <c r="F15" s="19">
        <v>4000</v>
      </c>
      <c r="G15" s="31">
        <f t="shared" si="2"/>
        <v>4000</v>
      </c>
    </row>
    <row r="16" spans="1:7" ht="38.25" x14ac:dyDescent="0.2">
      <c r="A16" s="5">
        <v>15</v>
      </c>
      <c r="B16" s="17" t="s">
        <v>55</v>
      </c>
      <c r="C16" s="17" t="s">
        <v>55</v>
      </c>
      <c r="D16" s="18" t="s">
        <v>51</v>
      </c>
      <c r="E16" s="18">
        <v>2</v>
      </c>
      <c r="F16" s="19">
        <v>4000</v>
      </c>
      <c r="G16" s="31">
        <f t="shared" si="2"/>
        <v>8000</v>
      </c>
    </row>
    <row r="17" spans="1:7" ht="38.25" x14ac:dyDescent="0.2">
      <c r="A17" s="5">
        <v>16</v>
      </c>
      <c r="B17" s="17" t="s">
        <v>56</v>
      </c>
      <c r="C17" s="17" t="s">
        <v>56</v>
      </c>
      <c r="D17" s="18" t="s">
        <v>51</v>
      </c>
      <c r="E17" s="18">
        <v>1</v>
      </c>
      <c r="F17" s="19">
        <v>4000</v>
      </c>
      <c r="G17" s="31">
        <f t="shared" si="2"/>
        <v>4000</v>
      </c>
    </row>
    <row r="18" spans="1:7" ht="38.25" x14ac:dyDescent="0.2">
      <c r="A18" s="5">
        <v>17</v>
      </c>
      <c r="B18" s="17" t="s">
        <v>57</v>
      </c>
      <c r="C18" s="17" t="s">
        <v>57</v>
      </c>
      <c r="D18" s="18" t="s">
        <v>51</v>
      </c>
      <c r="E18" s="18">
        <v>2</v>
      </c>
      <c r="F18" s="19">
        <v>4000</v>
      </c>
      <c r="G18" s="31">
        <f t="shared" si="2"/>
        <v>8000</v>
      </c>
    </row>
    <row r="19" spans="1:7" ht="38.25" x14ac:dyDescent="0.2">
      <c r="A19" s="5">
        <v>18</v>
      </c>
      <c r="B19" s="17" t="s">
        <v>61</v>
      </c>
      <c r="C19" s="17" t="s">
        <v>61</v>
      </c>
      <c r="D19" s="18" t="s">
        <v>16</v>
      </c>
      <c r="E19" s="18">
        <v>1200</v>
      </c>
      <c r="F19" s="19">
        <v>190</v>
      </c>
      <c r="G19" s="31">
        <f t="shared" si="2"/>
        <v>228000</v>
      </c>
    </row>
    <row r="20" spans="1:7" x14ac:dyDescent="0.2">
      <c r="A20" s="5">
        <v>19</v>
      </c>
      <c r="B20" s="17" t="s">
        <v>66</v>
      </c>
      <c r="C20" s="17" t="s">
        <v>66</v>
      </c>
      <c r="D20" s="18" t="s">
        <v>16</v>
      </c>
      <c r="E20" s="18">
        <v>8200</v>
      </c>
      <c r="F20" s="33">
        <v>80</v>
      </c>
      <c r="G20" s="31">
        <f t="shared" si="2"/>
        <v>656000</v>
      </c>
    </row>
    <row r="21" spans="1:7" x14ac:dyDescent="0.2">
      <c r="A21" s="5">
        <v>20</v>
      </c>
      <c r="B21" s="17" t="s">
        <v>67</v>
      </c>
      <c r="C21" s="17" t="s">
        <v>67</v>
      </c>
      <c r="D21" s="18" t="s">
        <v>68</v>
      </c>
      <c r="E21" s="18">
        <v>6150</v>
      </c>
      <c r="F21" s="34">
        <v>100</v>
      </c>
      <c r="G21" s="31">
        <f t="shared" si="2"/>
        <v>615000</v>
      </c>
    </row>
    <row r="22" spans="1:7" ht="229.5" x14ac:dyDescent="0.2">
      <c r="A22" s="5">
        <v>21</v>
      </c>
      <c r="B22" s="17" t="s">
        <v>70</v>
      </c>
      <c r="C22" s="17" t="s">
        <v>69</v>
      </c>
      <c r="D22" s="18" t="s">
        <v>16</v>
      </c>
      <c r="E22" s="18">
        <v>950</v>
      </c>
      <c r="F22" s="34">
        <v>400</v>
      </c>
      <c r="G22" s="31">
        <f t="shared" si="2"/>
        <v>380000</v>
      </c>
    </row>
    <row r="23" spans="1:7" ht="23.1" customHeight="1" x14ac:dyDescent="0.2">
      <c r="A23" s="21"/>
      <c r="B23" s="32" t="s">
        <v>50</v>
      </c>
      <c r="C23" s="21"/>
      <c r="D23" s="27"/>
      <c r="E23" s="26"/>
      <c r="F23" s="26"/>
      <c r="G23" s="29">
        <f>SUM(G2:G22)</f>
        <v>3770772</v>
      </c>
    </row>
    <row r="25" spans="1:7" x14ac:dyDescent="0.2">
      <c r="B25" s="22"/>
      <c r="C25" s="28"/>
      <c r="D25" s="23"/>
    </row>
  </sheetData>
  <pageMargins left="0.7" right="0.7" top="0.75" bottom="0.75" header="0.3" footer="0.3"/>
  <pageSetup paperSize="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zoomScale="175" workbookViewId="0">
      <selection activeCell="E5" sqref="E5"/>
    </sheetView>
  </sheetViews>
  <sheetFormatPr defaultColWidth="6.7109375" defaultRowHeight="12.75" x14ac:dyDescent="0.2"/>
  <cols>
    <col min="1" max="1" width="3.85546875" style="22" customWidth="1"/>
    <col min="2" max="2" width="17.42578125" style="23" customWidth="1"/>
    <col min="3" max="3" width="32.42578125" style="22" customWidth="1"/>
    <col min="4" max="4" width="7.28515625" style="28" customWidth="1"/>
    <col min="5" max="5" width="6.85546875" style="23" customWidth="1"/>
    <col min="6" max="6" width="10.7109375" style="23" customWidth="1"/>
    <col min="7" max="7" width="12" style="23" customWidth="1"/>
    <col min="8" max="16384" width="6.7109375" style="23"/>
  </cols>
  <sheetData>
    <row r="1" spans="1:7" ht="25.5" x14ac:dyDescent="0.2">
      <c r="A1" s="30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38.25" x14ac:dyDescent="0.2">
      <c r="A2" s="5">
        <v>1</v>
      </c>
      <c r="B2" s="12" t="s">
        <v>15</v>
      </c>
      <c r="C2" s="12" t="s">
        <v>15</v>
      </c>
      <c r="D2" s="10" t="s">
        <v>16</v>
      </c>
      <c r="E2" s="13">
        <v>1</v>
      </c>
      <c r="F2" s="8">
        <f>G2/E2</f>
        <v>8000</v>
      </c>
      <c r="G2" s="14">
        <v>8000</v>
      </c>
    </row>
    <row r="3" spans="1:7" ht="38.25" x14ac:dyDescent="0.2">
      <c r="A3" s="5">
        <v>2</v>
      </c>
      <c r="B3" s="12" t="s">
        <v>17</v>
      </c>
      <c r="C3" s="12" t="s">
        <v>17</v>
      </c>
      <c r="D3" s="10" t="s">
        <v>16</v>
      </c>
      <c r="E3" s="10">
        <v>1300</v>
      </c>
      <c r="F3" s="8">
        <f t="shared" ref="F3:F15" si="0">G3/E3</f>
        <v>700</v>
      </c>
      <c r="G3" s="14">
        <v>910000</v>
      </c>
    </row>
    <row r="4" spans="1:7" ht="89.25" x14ac:dyDescent="0.2">
      <c r="A4" s="5">
        <v>3</v>
      </c>
      <c r="B4" s="11" t="s">
        <v>18</v>
      </c>
      <c r="C4" s="12"/>
      <c r="D4" s="10"/>
      <c r="E4" s="10"/>
      <c r="F4" s="8"/>
      <c r="G4" s="14"/>
    </row>
    <row r="5" spans="1:7" ht="69" customHeight="1" x14ac:dyDescent="0.2">
      <c r="A5" s="16"/>
      <c r="B5" s="12" t="s">
        <v>19</v>
      </c>
      <c r="C5" s="12" t="s">
        <v>19</v>
      </c>
      <c r="D5" s="10" t="s">
        <v>12</v>
      </c>
      <c r="E5" s="5">
        <v>1</v>
      </c>
      <c r="F5" s="8">
        <f t="shared" si="0"/>
        <v>29000</v>
      </c>
      <c r="G5" s="14">
        <v>29000</v>
      </c>
    </row>
    <row r="6" spans="1:7" ht="45" customHeight="1" x14ac:dyDescent="0.2">
      <c r="A6" s="16"/>
      <c r="B6" s="12" t="s">
        <v>20</v>
      </c>
      <c r="C6" s="12" t="s">
        <v>20</v>
      </c>
      <c r="D6" s="10" t="s">
        <v>12</v>
      </c>
      <c r="E6" s="5">
        <v>1</v>
      </c>
      <c r="F6" s="8">
        <f t="shared" si="0"/>
        <v>16400</v>
      </c>
      <c r="G6" s="14">
        <v>16400</v>
      </c>
    </row>
    <row r="7" spans="1:7" ht="44.1" customHeight="1" x14ac:dyDescent="0.2">
      <c r="A7" s="16"/>
      <c r="B7" s="12" t="s">
        <v>21</v>
      </c>
      <c r="C7" s="12" t="s">
        <v>21</v>
      </c>
      <c r="D7" s="10" t="s">
        <v>12</v>
      </c>
      <c r="E7" s="5">
        <v>1</v>
      </c>
      <c r="F7" s="8">
        <f t="shared" si="0"/>
        <v>28700</v>
      </c>
      <c r="G7" s="14">
        <v>28700</v>
      </c>
    </row>
    <row r="8" spans="1:7" ht="42.95" customHeight="1" x14ac:dyDescent="0.2">
      <c r="A8" s="16"/>
      <c r="B8" s="12" t="s">
        <v>22</v>
      </c>
      <c r="C8" s="12" t="s">
        <v>22</v>
      </c>
      <c r="D8" s="10" t="s">
        <v>12</v>
      </c>
      <c r="E8" s="5">
        <v>1</v>
      </c>
      <c r="F8" s="8">
        <f t="shared" si="0"/>
        <v>16400</v>
      </c>
      <c r="G8" s="14">
        <v>16400</v>
      </c>
    </row>
    <row r="9" spans="1:7" ht="44.1" customHeight="1" x14ac:dyDescent="0.2">
      <c r="A9" s="16"/>
      <c r="B9" s="12" t="s">
        <v>23</v>
      </c>
      <c r="C9" s="12" t="s">
        <v>23</v>
      </c>
      <c r="D9" s="10" t="s">
        <v>12</v>
      </c>
      <c r="E9" s="5">
        <v>1</v>
      </c>
      <c r="F9" s="8">
        <f t="shared" si="0"/>
        <v>16500</v>
      </c>
      <c r="G9" s="14">
        <v>16500</v>
      </c>
    </row>
    <row r="10" spans="1:7" ht="38.25" x14ac:dyDescent="0.2">
      <c r="A10" s="16"/>
      <c r="B10" s="12" t="s">
        <v>24</v>
      </c>
      <c r="C10" s="12" t="s">
        <v>24</v>
      </c>
      <c r="D10" s="10" t="s">
        <v>12</v>
      </c>
      <c r="E10" s="5">
        <v>1</v>
      </c>
      <c r="F10" s="8">
        <f t="shared" si="0"/>
        <v>16500</v>
      </c>
      <c r="G10" s="14">
        <v>16500</v>
      </c>
    </row>
    <row r="11" spans="1:7" ht="42.95" customHeight="1" x14ac:dyDescent="0.2">
      <c r="A11" s="16"/>
      <c r="B11" s="12" t="s">
        <v>25</v>
      </c>
      <c r="C11" s="12" t="s">
        <v>25</v>
      </c>
      <c r="D11" s="10" t="s">
        <v>12</v>
      </c>
      <c r="E11" s="5">
        <v>4</v>
      </c>
      <c r="F11" s="8">
        <f t="shared" si="0"/>
        <v>9100</v>
      </c>
      <c r="G11" s="14">
        <v>36400</v>
      </c>
    </row>
    <row r="12" spans="1:7" ht="42.95" customHeight="1" x14ac:dyDescent="0.2">
      <c r="A12" s="16"/>
      <c r="B12" s="12" t="s">
        <v>26</v>
      </c>
      <c r="C12" s="12" t="s">
        <v>26</v>
      </c>
      <c r="D12" s="10" t="s">
        <v>12</v>
      </c>
      <c r="E12" s="5">
        <v>20</v>
      </c>
      <c r="F12" s="8">
        <f t="shared" si="0"/>
        <v>9100</v>
      </c>
      <c r="G12" s="14">
        <v>182000</v>
      </c>
    </row>
    <row r="13" spans="1:7" ht="38.25" x14ac:dyDescent="0.2">
      <c r="A13" s="16"/>
      <c r="B13" s="12" t="s">
        <v>27</v>
      </c>
      <c r="C13" s="12" t="s">
        <v>27</v>
      </c>
      <c r="D13" s="10" t="s">
        <v>12</v>
      </c>
      <c r="E13" s="5">
        <v>20</v>
      </c>
      <c r="F13" s="8">
        <f t="shared" si="0"/>
        <v>9100</v>
      </c>
      <c r="G13" s="14">
        <v>182000</v>
      </c>
    </row>
    <row r="14" spans="1:7" ht="44.1" customHeight="1" x14ac:dyDescent="0.2">
      <c r="A14" s="16"/>
      <c r="B14" s="12" t="s">
        <v>28</v>
      </c>
      <c r="C14" s="12" t="s">
        <v>28</v>
      </c>
      <c r="D14" s="10" t="s">
        <v>12</v>
      </c>
      <c r="E14" s="5">
        <v>16</v>
      </c>
      <c r="F14" s="8">
        <f t="shared" si="0"/>
        <v>23450</v>
      </c>
      <c r="G14" s="14">
        <v>375200</v>
      </c>
    </row>
    <row r="15" spans="1:7" ht="54" customHeight="1" x14ac:dyDescent="0.2">
      <c r="A15" s="16"/>
      <c r="B15" s="12" t="s">
        <v>29</v>
      </c>
      <c r="C15" s="12" t="s">
        <v>29</v>
      </c>
      <c r="D15" s="10" t="s">
        <v>12</v>
      </c>
      <c r="E15" s="5">
        <v>8</v>
      </c>
      <c r="F15" s="8">
        <f t="shared" si="0"/>
        <v>20100</v>
      </c>
      <c r="G15" s="14">
        <v>160800</v>
      </c>
    </row>
    <row r="16" spans="1:7" x14ac:dyDescent="0.2">
      <c r="A16" s="20"/>
      <c r="B16" s="24"/>
      <c r="C16" s="20"/>
      <c r="D16" s="25"/>
      <c r="E16" s="24"/>
      <c r="F16" s="24"/>
      <c r="G16" s="15">
        <f>SUM(G5:G15)</f>
        <v>1059900</v>
      </c>
    </row>
    <row r="17" spans="1:7" ht="63.75" x14ac:dyDescent="0.2">
      <c r="A17" s="5">
        <v>4</v>
      </c>
      <c r="B17" s="17" t="s">
        <v>30</v>
      </c>
      <c r="C17" s="17" t="s">
        <v>32</v>
      </c>
      <c r="D17" s="18" t="s">
        <v>31</v>
      </c>
      <c r="E17" s="18">
        <v>200</v>
      </c>
      <c r="F17" s="8">
        <f>G17/E17</f>
        <v>13000</v>
      </c>
      <c r="G17" s="14">
        <v>2600000</v>
      </c>
    </row>
    <row r="18" spans="1:7" ht="25.5" x14ac:dyDescent="0.2">
      <c r="A18" s="5">
        <v>5</v>
      </c>
      <c r="B18" s="17" t="s">
        <v>33</v>
      </c>
      <c r="C18" s="17" t="s">
        <v>33</v>
      </c>
      <c r="D18" s="18" t="s">
        <v>34</v>
      </c>
      <c r="E18" s="18">
        <v>1600</v>
      </c>
      <c r="F18" s="8">
        <f t="shared" ref="F18:F30" si="1">G18/E18</f>
        <v>2500</v>
      </c>
      <c r="G18" s="14">
        <v>4000000</v>
      </c>
    </row>
    <row r="19" spans="1:7" ht="25.5" x14ac:dyDescent="0.2">
      <c r="A19" s="5">
        <v>6</v>
      </c>
      <c r="B19" s="17" t="s">
        <v>35</v>
      </c>
      <c r="C19" s="17" t="s">
        <v>35</v>
      </c>
      <c r="D19" s="18" t="s">
        <v>34</v>
      </c>
      <c r="E19" s="18">
        <v>25</v>
      </c>
      <c r="F19" s="8">
        <f t="shared" si="1"/>
        <v>550</v>
      </c>
      <c r="G19" s="14">
        <v>13750</v>
      </c>
    </row>
    <row r="20" spans="1:7" ht="44.1" customHeight="1" x14ac:dyDescent="0.2">
      <c r="A20" s="5">
        <v>7</v>
      </c>
      <c r="B20" s="17" t="s">
        <v>36</v>
      </c>
      <c r="C20" s="17" t="s">
        <v>36</v>
      </c>
      <c r="D20" s="18" t="s">
        <v>34</v>
      </c>
      <c r="E20" s="18">
        <v>15</v>
      </c>
      <c r="F20" s="8">
        <f t="shared" si="1"/>
        <v>2550</v>
      </c>
      <c r="G20" s="14">
        <v>38250</v>
      </c>
    </row>
    <row r="21" spans="1:7" x14ac:dyDescent="0.2">
      <c r="A21" s="5">
        <v>8</v>
      </c>
      <c r="B21" s="17" t="s">
        <v>37</v>
      </c>
      <c r="C21" s="17" t="s">
        <v>37</v>
      </c>
      <c r="D21" s="18" t="s">
        <v>34</v>
      </c>
      <c r="E21" s="18">
        <v>5</v>
      </c>
      <c r="F21" s="8">
        <f t="shared" si="1"/>
        <v>8200</v>
      </c>
      <c r="G21" s="14">
        <v>41000</v>
      </c>
    </row>
    <row r="22" spans="1:7" ht="25.5" x14ac:dyDescent="0.2">
      <c r="A22" s="5">
        <v>9</v>
      </c>
      <c r="B22" s="17" t="s">
        <v>38</v>
      </c>
      <c r="C22" s="17" t="s">
        <v>38</v>
      </c>
      <c r="D22" s="18" t="s">
        <v>34</v>
      </c>
      <c r="E22" s="18">
        <v>500</v>
      </c>
      <c r="F22" s="8">
        <f t="shared" si="1"/>
        <v>0</v>
      </c>
      <c r="G22" s="14"/>
    </row>
    <row r="23" spans="1:7" x14ac:dyDescent="0.2">
      <c r="A23" s="5">
        <v>10</v>
      </c>
      <c r="B23" s="17" t="s">
        <v>39</v>
      </c>
      <c r="C23" s="17" t="s">
        <v>39</v>
      </c>
      <c r="D23" s="18" t="s">
        <v>34</v>
      </c>
      <c r="E23" s="18">
        <v>2000</v>
      </c>
      <c r="F23" s="8">
        <f t="shared" si="1"/>
        <v>620</v>
      </c>
      <c r="G23" s="14">
        <v>1240000</v>
      </c>
    </row>
    <row r="24" spans="1:7" x14ac:dyDescent="0.2">
      <c r="A24" s="5">
        <v>11</v>
      </c>
      <c r="B24" s="17" t="s">
        <v>40</v>
      </c>
      <c r="C24" s="17" t="s">
        <v>40</v>
      </c>
      <c r="D24" s="18" t="s">
        <v>16</v>
      </c>
      <c r="E24" s="18">
        <v>20000</v>
      </c>
      <c r="F24" s="8">
        <f t="shared" si="1"/>
        <v>0</v>
      </c>
      <c r="G24" s="14"/>
    </row>
    <row r="25" spans="1:7" x14ac:dyDescent="0.2">
      <c r="A25" s="5">
        <v>12</v>
      </c>
      <c r="B25" s="17" t="s">
        <v>41</v>
      </c>
      <c r="C25" s="17" t="s">
        <v>42</v>
      </c>
      <c r="D25" s="18" t="s">
        <v>16</v>
      </c>
      <c r="E25" s="18">
        <v>20000</v>
      </c>
      <c r="F25" s="8">
        <f t="shared" si="1"/>
        <v>8</v>
      </c>
      <c r="G25" s="14">
        <v>160000</v>
      </c>
    </row>
    <row r="26" spans="1:7" ht="38.25" x14ac:dyDescent="0.2">
      <c r="A26" s="5">
        <v>13</v>
      </c>
      <c r="B26" s="17" t="s">
        <v>43</v>
      </c>
      <c r="C26" s="17" t="s">
        <v>43</v>
      </c>
      <c r="D26" s="18" t="s">
        <v>16</v>
      </c>
      <c r="E26" s="18">
        <v>42000</v>
      </c>
      <c r="F26" s="8">
        <f t="shared" si="1"/>
        <v>7.5</v>
      </c>
      <c r="G26" s="14">
        <v>315000</v>
      </c>
    </row>
    <row r="27" spans="1:7" ht="38.25" x14ac:dyDescent="0.2">
      <c r="A27" s="5">
        <v>14</v>
      </c>
      <c r="B27" s="17" t="s">
        <v>45</v>
      </c>
      <c r="C27" s="17" t="s">
        <v>45</v>
      </c>
      <c r="D27" s="18" t="s">
        <v>31</v>
      </c>
      <c r="E27" s="18">
        <v>5</v>
      </c>
      <c r="F27" s="8">
        <f t="shared" si="1"/>
        <v>95000</v>
      </c>
      <c r="G27" s="14">
        <v>475000</v>
      </c>
    </row>
    <row r="28" spans="1:7" ht="69" customHeight="1" x14ac:dyDescent="0.2">
      <c r="A28" s="5">
        <v>15</v>
      </c>
      <c r="B28" s="17" t="s">
        <v>46</v>
      </c>
      <c r="C28" s="17" t="s">
        <v>46</v>
      </c>
      <c r="D28" s="18" t="s">
        <v>31</v>
      </c>
      <c r="E28" s="18">
        <v>2</v>
      </c>
      <c r="F28" s="8">
        <f t="shared" si="1"/>
        <v>35000</v>
      </c>
      <c r="G28" s="14">
        <v>70000</v>
      </c>
    </row>
    <row r="29" spans="1:7" ht="51" x14ac:dyDescent="0.2">
      <c r="A29" s="5">
        <v>16</v>
      </c>
      <c r="B29" s="17" t="s">
        <v>47</v>
      </c>
      <c r="C29" s="17" t="s">
        <v>47</v>
      </c>
      <c r="D29" s="18" t="s">
        <v>49</v>
      </c>
      <c r="E29" s="18">
        <v>10</v>
      </c>
      <c r="F29" s="8">
        <f t="shared" si="1"/>
        <v>95000</v>
      </c>
      <c r="G29" s="14">
        <v>950000</v>
      </c>
    </row>
    <row r="30" spans="1:7" ht="51" x14ac:dyDescent="0.2">
      <c r="A30" s="5">
        <v>17</v>
      </c>
      <c r="B30" s="17" t="s">
        <v>48</v>
      </c>
      <c r="C30" s="17" t="s">
        <v>48</v>
      </c>
      <c r="D30" s="18" t="s">
        <v>31</v>
      </c>
      <c r="E30" s="18">
        <v>3</v>
      </c>
      <c r="F30" s="8">
        <f t="shared" si="1"/>
        <v>95000</v>
      </c>
      <c r="G30" s="14">
        <v>285000</v>
      </c>
    </row>
    <row r="31" spans="1:7" x14ac:dyDescent="0.2">
      <c r="A31" s="21"/>
      <c r="B31" s="27" t="s">
        <v>50</v>
      </c>
      <c r="C31" s="21"/>
      <c r="D31" s="27"/>
      <c r="E31" s="26"/>
      <c r="F31" s="26"/>
      <c r="G31" s="29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2020-09-23T05:23:46Z</dcterms:modified>
</cp:coreProperties>
</file>